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<sst xmlns="http://schemas.openxmlformats.org/spreadsheetml/2006/main" count="44" uniqueCount="33">
  <si>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PREFEITO</t>
  </si>
  <si>
    <t>VICE PREFEITO</t>
  </si>
  <si>
    <t>VICE- NÃO EXERCENDO AS ATIVIDADES</t>
  </si>
  <si>
    <t xml:space="preserve"> </t>
  </si>
  <si>
    <t>FORA DO  MUNICÍPIO COM PERNOITE</t>
  </si>
  <si>
    <t>4% SUBSIDIO</t>
  </si>
  <si>
    <t>FORA DO  MUNICÍPIO SEM PERNOITE</t>
  </si>
  <si>
    <t>2 refeições= 2% do subsídio</t>
  </si>
  <si>
    <t>1 refeição= 1% do subsídio</t>
  </si>
  <si>
    <t xml:space="preserve">Fora do Estado= 4% do </t>
  </si>
  <si>
    <t>subsídio x 2,5</t>
  </si>
  <si>
    <t>cfm Lei 2585/89, 2949/93 e 3078/95</t>
  </si>
  <si>
    <t>FORA DO MUNICÍPIO COM PERNOITE</t>
  </si>
  <si>
    <t>FORA DO MUNICÍPIO SEM PERNOITE</t>
  </si>
  <si>
    <t xml:space="preserve">FORA DO ESTADO = </t>
  </si>
  <si>
    <t>R$</t>
  </si>
  <si>
    <t>DEMAIS SERVIDORES</t>
  </si>
  <si>
    <t>Secretários, Procurador Geral, Chefe de Gabinete e Demais servidores</t>
  </si>
  <si>
    <t xml:space="preserve">Decreto 2629/2000 = Aprova o regulamento de concessão de Diárias conforme art. </t>
  </si>
  <si>
    <t>74 da LC 2635/90, alterado pela LC 3518/2000.</t>
  </si>
  <si>
    <t>PREFEITO E VICE PREFEITO</t>
  </si>
  <si>
    <t xml:space="preserve">SUBSIDIO PREFEITO </t>
  </si>
  <si>
    <t xml:space="preserve">SUBSIDIO VICE-PREFEITO </t>
  </si>
  <si>
    <t>30% DO PADRÃO  (referência)</t>
  </si>
  <si>
    <t>30% PADRÃO (referência) X 2</t>
  </si>
  <si>
    <t>30%PADRÃO (referência) X 2</t>
  </si>
  <si>
    <t xml:space="preserve">padrão de referência </t>
  </si>
  <si>
    <t>30% do Padrão (referência)</t>
  </si>
  <si>
    <t>LC 6.322/16, altera redação da Lei 2.635/1990</t>
  </si>
  <si>
    <t>SECRETÁRIOS</t>
  </si>
  <si>
    <t xml:space="preserve">2 refeições 20% PADRAO (referência) </t>
  </si>
  <si>
    <t>1 refeição 10%  PADRAO (referência)</t>
  </si>
  <si>
    <t>PLANILHA DE PAGAMENTO DE DIÁRIAS A/C JULHO 2018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</si>
</sst>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33" borderId="15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4" fontId="0" fillId="33" borderId="20" xfId="0" applyNumberForma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4" fontId="0" fillId="33" borderId="21" xfId="0" applyNumberFormat="1" applyFill="1" applyBorder="1" applyAlignment="1">
      <alignment horizontal="center"/>
    </xf>
    <xf numFmtId="4" fontId="0" fillId="33" borderId="2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33" borderId="24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  <xf numFmtId="4" fontId="0" fillId="33" borderId="26" xfId="0" applyNumberFormat="1" applyFill="1" applyBorder="1" applyAlignment="1">
      <alignment horizontal="center"/>
    </xf>
    <xf numFmtId="4" fontId="0" fillId="33" borderId="27" xfId="0" applyNumberFormat="1" applyFill="1" applyBorder="1" applyAlignment="1">
      <alignment horizontal="center"/>
    </xf>
    <xf numFmtId="4" fontId="0" fillId="33" borderId="0" xfId="0" applyNumberFormat="1" applyFill="1" applyAlignment="1">
      <alignment/>
    </xf>
    <xf numFmtId="4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0" fillId="33" borderId="13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177" fontId="2" fillId="0" borderId="0" xfId="60" applyFont="1" applyAlignment="1">
      <alignment/>
    </xf>
    <xf numFmtId="177" fontId="4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2">
      <selection activeCell="J9" sqref="J9"/>
    </sheetView>
  </sheetViews>
  <sheetFormatPr defaultColWidth="9.140625" defaultRowHeight="12.75"/>
  <cols>
    <col min="1" max="1" width="33.00390625" style="0" customWidth="1"/>
    <col min="2" max="2" width="10.140625" style="0" bestFit="1" customWidth="1"/>
    <col min="3" max="3" width="15.140625" style="0" bestFit="1" customWidth="1"/>
    <col min="5" max="5" width="16.140625" style="0" bestFit="1" customWidth="1"/>
    <col min="6" max="6" width="7.00390625" style="0" customWidth="1"/>
  </cols>
  <sheetData>
    <row r="2" spans="1:7" ht="15.75">
      <c r="A2" s="11" t="s">
        <v>32</v>
      </c>
      <c r="B2" s="11"/>
      <c r="C2" s="11"/>
      <c r="D2" s="11"/>
      <c r="E2" s="11"/>
      <c r="F2" s="11"/>
      <c r="G2" s="11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11" t="s">
        <v>20</v>
      </c>
      <c r="B4" s="11"/>
      <c r="C4" s="11"/>
      <c r="D4" s="11"/>
      <c r="E4" s="11"/>
      <c r="F4" s="11"/>
      <c r="G4" s="11"/>
    </row>
    <row r="5" spans="1:10" ht="18.75">
      <c r="A5" t="s">
        <v>21</v>
      </c>
      <c r="D5" t="s">
        <v>15</v>
      </c>
      <c r="E5" s="44">
        <v>15542.33</v>
      </c>
      <c r="J5" s="10"/>
    </row>
    <row r="6" spans="1:10" ht="20.25">
      <c r="A6" t="s">
        <v>22</v>
      </c>
      <c r="D6" t="s">
        <v>15</v>
      </c>
      <c r="E6" s="45">
        <f>E5/2</f>
        <v>7771.165</v>
      </c>
      <c r="J6" s="10"/>
    </row>
    <row r="7" spans="1:7" ht="12.75">
      <c r="A7" s="14" t="s">
        <v>3</v>
      </c>
      <c r="B7" s="15" t="s">
        <v>0</v>
      </c>
      <c r="C7" s="15" t="s">
        <v>1</v>
      </c>
      <c r="D7" s="16" t="s">
        <v>2</v>
      </c>
      <c r="E7" s="16"/>
      <c r="F7" s="16"/>
      <c r="G7" s="16"/>
    </row>
    <row r="8" spans="1:7" ht="12.75">
      <c r="A8" s="17" t="s">
        <v>4</v>
      </c>
      <c r="B8" s="17"/>
      <c r="C8" s="17"/>
      <c r="D8" s="17"/>
      <c r="E8" s="17"/>
      <c r="F8" s="17"/>
      <c r="G8" s="17"/>
    </row>
    <row r="9" spans="1:7" ht="12.75">
      <c r="A9" s="18" t="s">
        <v>5</v>
      </c>
      <c r="B9" s="18">
        <f>E5*4%</f>
        <v>621.6932</v>
      </c>
      <c r="C9" s="18">
        <f>E6*4%</f>
        <v>310.8466</v>
      </c>
      <c r="D9" s="18">
        <f>C9/2</f>
        <v>155.4233</v>
      </c>
      <c r="E9" s="19"/>
      <c r="F9" s="20"/>
      <c r="G9" s="21"/>
    </row>
    <row r="10" spans="1:7" ht="12.75">
      <c r="A10" s="22" t="s">
        <v>6</v>
      </c>
      <c r="B10" s="22"/>
      <c r="C10" s="22"/>
      <c r="D10" s="22"/>
      <c r="E10" s="22"/>
      <c r="F10" s="22"/>
      <c r="G10" s="22"/>
    </row>
    <row r="11" spans="1:7" ht="12.75">
      <c r="A11" s="18" t="s">
        <v>7</v>
      </c>
      <c r="B11" s="18">
        <f>E5*2%</f>
        <v>310.8466</v>
      </c>
      <c r="C11" s="18">
        <f>E6*2%</f>
        <v>155.4233</v>
      </c>
      <c r="D11" s="18">
        <f>C11/2</f>
        <v>77.71165</v>
      </c>
      <c r="E11" s="23"/>
      <c r="F11" s="24"/>
      <c r="G11" s="25"/>
    </row>
    <row r="12" spans="1:7" ht="13.5" thickBot="1">
      <c r="A12" s="26" t="s">
        <v>8</v>
      </c>
      <c r="B12" s="18">
        <f>E5*1%</f>
        <v>155.4233</v>
      </c>
      <c r="C12" s="18">
        <f>E6*1%</f>
        <v>77.71165</v>
      </c>
      <c r="D12" s="18">
        <f>C12/2</f>
        <v>38.855825</v>
      </c>
      <c r="E12" s="27"/>
      <c r="F12" s="28"/>
      <c r="G12" s="29"/>
    </row>
    <row r="13" spans="1:7" ht="12.75">
      <c r="A13" s="30" t="s">
        <v>9</v>
      </c>
      <c r="B13" s="31"/>
      <c r="C13" s="18"/>
      <c r="D13" s="18"/>
      <c r="E13" s="27"/>
      <c r="F13" s="28"/>
      <c r="G13" s="29"/>
    </row>
    <row r="14" spans="1:10" ht="13.5" thickBot="1">
      <c r="A14" s="32" t="s">
        <v>10</v>
      </c>
      <c r="B14" s="31">
        <f>E5*4%*2.5</f>
        <v>1554.2330000000002</v>
      </c>
      <c r="C14" s="18">
        <f>E6*4%*2.5</f>
        <v>777.1165000000001</v>
      </c>
      <c r="D14" s="18">
        <f>C14/2</f>
        <v>388.55825000000004</v>
      </c>
      <c r="E14" s="33"/>
      <c r="F14" s="34"/>
      <c r="G14" s="35"/>
      <c r="J14" t="s">
        <v>3</v>
      </c>
    </row>
    <row r="15" spans="1:7" ht="12.75">
      <c r="A15" s="36" t="s">
        <v>11</v>
      </c>
      <c r="B15" s="22"/>
      <c r="C15" s="22"/>
      <c r="D15" s="22"/>
      <c r="E15" s="22"/>
      <c r="F15" s="22"/>
      <c r="G15" s="22"/>
    </row>
    <row r="16" spans="1:7" ht="12.75">
      <c r="A16" s="37"/>
      <c r="B16" s="37"/>
      <c r="C16" s="37"/>
      <c r="D16" s="37"/>
      <c r="E16" s="37"/>
      <c r="F16" s="37"/>
      <c r="G16" s="37"/>
    </row>
    <row r="17" spans="1:7" ht="15.75">
      <c r="A17" s="38" t="s">
        <v>29</v>
      </c>
      <c r="B17" s="38"/>
      <c r="C17" s="38"/>
      <c r="D17" s="38"/>
      <c r="E17" s="38"/>
      <c r="F17" s="38"/>
      <c r="G17" s="38"/>
    </row>
    <row r="18" spans="1:7" ht="18.75">
      <c r="A18" s="37" t="s">
        <v>26</v>
      </c>
      <c r="B18" s="39" t="s">
        <v>15</v>
      </c>
      <c r="C18" s="40">
        <v>1137.44</v>
      </c>
      <c r="D18" s="37"/>
      <c r="E18" s="37"/>
      <c r="F18" s="37"/>
      <c r="G18" s="37"/>
    </row>
    <row r="19" spans="1:7" ht="12.75">
      <c r="A19" s="41" t="s">
        <v>12</v>
      </c>
      <c r="B19" s="41"/>
      <c r="C19" s="41"/>
      <c r="D19" s="41"/>
      <c r="E19" s="41"/>
      <c r="F19" s="41"/>
      <c r="G19" s="41"/>
    </row>
    <row r="20" spans="1:7" ht="12.75">
      <c r="A20" s="18" t="s">
        <v>23</v>
      </c>
      <c r="B20" s="18">
        <f>C18*30%</f>
        <v>341.232</v>
      </c>
      <c r="C20" s="22"/>
      <c r="D20" s="22"/>
      <c r="E20" s="22"/>
      <c r="F20" s="22"/>
      <c r="G20" s="22"/>
    </row>
    <row r="21" spans="1:7" ht="12.75">
      <c r="A21" s="41" t="s">
        <v>13</v>
      </c>
      <c r="B21" s="41"/>
      <c r="C21" s="41"/>
      <c r="D21" s="41"/>
      <c r="E21" s="41"/>
      <c r="F21" s="41"/>
      <c r="G21" s="41"/>
    </row>
    <row r="22" spans="1:7" ht="12.75">
      <c r="A22" s="18" t="s">
        <v>30</v>
      </c>
      <c r="B22" s="18">
        <f>C18*30%*20%</f>
        <v>68.24640000000001</v>
      </c>
      <c r="C22" s="22"/>
      <c r="D22" s="22"/>
      <c r="E22" s="22"/>
      <c r="F22" s="22"/>
      <c r="G22" s="22"/>
    </row>
    <row r="23" spans="1:7" ht="13.5" thickBot="1">
      <c r="A23" s="26" t="s">
        <v>31</v>
      </c>
      <c r="B23" s="18">
        <f>C18*30%*10%</f>
        <v>34.123200000000004</v>
      </c>
      <c r="C23" s="22"/>
      <c r="D23" s="22"/>
      <c r="E23" s="22"/>
      <c r="F23" s="22"/>
      <c r="G23" s="22"/>
    </row>
    <row r="24" spans="1:7" ht="12.75">
      <c r="A24" s="42" t="s">
        <v>14</v>
      </c>
      <c r="B24" s="31"/>
      <c r="C24" s="22"/>
      <c r="D24" s="22"/>
      <c r="E24" s="22"/>
      <c r="F24" s="22"/>
      <c r="G24" s="22"/>
    </row>
    <row r="25" spans="1:10" ht="13.5" thickBot="1">
      <c r="A25" s="43" t="s">
        <v>25</v>
      </c>
      <c r="B25" s="31">
        <f>C18*30%*2</f>
        <v>682.464</v>
      </c>
      <c r="C25" s="22"/>
      <c r="D25" s="22"/>
      <c r="E25" s="22"/>
      <c r="F25" s="22"/>
      <c r="G25" s="22"/>
      <c r="J25" t="s">
        <v>3</v>
      </c>
    </row>
    <row r="26" spans="1:7" ht="12.75">
      <c r="A26" s="37"/>
      <c r="B26" s="37"/>
      <c r="C26" s="37"/>
      <c r="D26" s="37"/>
      <c r="E26" s="37"/>
      <c r="F26" s="37"/>
      <c r="G26" s="37"/>
    </row>
    <row r="27" spans="1:7" ht="15.75">
      <c r="A27" s="38" t="s">
        <v>16</v>
      </c>
      <c r="B27" s="38"/>
      <c r="C27" s="38"/>
      <c r="D27" s="38"/>
      <c r="E27" s="38"/>
      <c r="F27" s="38"/>
      <c r="G27" s="38"/>
    </row>
    <row r="28" spans="1:7" ht="12.75">
      <c r="A28" s="37"/>
      <c r="B28" s="37"/>
      <c r="C28" s="37"/>
      <c r="D28" s="37"/>
      <c r="E28" s="37"/>
      <c r="F28" s="37"/>
      <c r="G28" s="37"/>
    </row>
    <row r="29" spans="1:7" ht="18.75">
      <c r="A29" s="37" t="s">
        <v>26</v>
      </c>
      <c r="B29" s="39" t="s">
        <v>15</v>
      </c>
      <c r="C29" s="40">
        <v>1137.44</v>
      </c>
      <c r="D29" s="37"/>
      <c r="E29" s="37"/>
      <c r="F29" s="37"/>
      <c r="G29" s="37"/>
    </row>
    <row r="30" spans="1:7" ht="12.75">
      <c r="A30" s="12" t="s">
        <v>12</v>
      </c>
      <c r="B30" s="12"/>
      <c r="C30" s="12"/>
      <c r="D30" s="12"/>
      <c r="E30" s="12"/>
      <c r="F30" s="12"/>
      <c r="G30" s="12"/>
    </row>
    <row r="31" spans="1:9" ht="12.75">
      <c r="A31" s="2" t="s">
        <v>27</v>
      </c>
      <c r="B31" s="2">
        <f>C29*30%</f>
        <v>341.232</v>
      </c>
      <c r="C31" s="13"/>
      <c r="D31" s="13"/>
      <c r="E31" s="13"/>
      <c r="F31" s="13"/>
      <c r="G31" s="13"/>
      <c r="I31" s="8"/>
    </row>
    <row r="32" spans="1:7" ht="12.75">
      <c r="A32" s="12" t="s">
        <v>13</v>
      </c>
      <c r="B32" s="12"/>
      <c r="C32" s="12"/>
      <c r="D32" s="12"/>
      <c r="E32" s="12"/>
      <c r="F32" s="12"/>
      <c r="G32" s="12"/>
    </row>
    <row r="33" spans="1:7" ht="12.75">
      <c r="A33" s="2" t="s">
        <v>30</v>
      </c>
      <c r="B33" s="2">
        <f>C29*6%</f>
        <v>68.2464</v>
      </c>
      <c r="C33" s="13"/>
      <c r="D33" s="13"/>
      <c r="E33" s="13"/>
      <c r="F33" s="13"/>
      <c r="G33" s="13"/>
    </row>
    <row r="34" spans="1:7" ht="13.5" thickBot="1">
      <c r="A34" s="3" t="s">
        <v>31</v>
      </c>
      <c r="B34" s="2">
        <f>C29*3%</f>
        <v>34.1232</v>
      </c>
      <c r="C34" s="13"/>
      <c r="D34" s="13"/>
      <c r="E34" s="13"/>
      <c r="F34" s="13"/>
      <c r="G34" s="13"/>
    </row>
    <row r="35" spans="1:7" ht="12.75">
      <c r="A35" s="5" t="s">
        <v>14</v>
      </c>
      <c r="B35" s="4"/>
      <c r="C35" s="13"/>
      <c r="D35" s="13"/>
      <c r="E35" s="13"/>
      <c r="F35" s="13"/>
      <c r="G35" s="13"/>
    </row>
    <row r="36" spans="1:7" ht="13.5" thickBot="1">
      <c r="A36" s="6" t="s">
        <v>24</v>
      </c>
      <c r="B36" s="4">
        <f>C29*30%*2</f>
        <v>682.464</v>
      </c>
      <c r="C36" s="13"/>
      <c r="D36" s="13"/>
      <c r="E36" s="13"/>
      <c r="F36" s="13"/>
      <c r="G36" s="13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 t="s">
        <v>17</v>
      </c>
      <c r="B38" s="1"/>
      <c r="C38" s="1"/>
      <c r="D38" s="1"/>
      <c r="E38" s="1"/>
      <c r="F38" s="1"/>
      <c r="G38" s="1"/>
    </row>
    <row r="39" ht="12.75">
      <c r="A39" s="1" t="s">
        <v>18</v>
      </c>
    </row>
    <row r="40" ht="12.75">
      <c r="A40" s="1" t="s">
        <v>19</v>
      </c>
    </row>
    <row r="41" ht="12.75">
      <c r="A41" s="9" t="s">
        <v>28</v>
      </c>
    </row>
  </sheetData>
  <sheetProtection/>
  <mergeCells count="18">
    <mergeCell ref="C33:G36"/>
    <mergeCell ref="C31:G31"/>
    <mergeCell ref="A17:G17"/>
    <mergeCell ref="A19:G19"/>
    <mergeCell ref="A21:G21"/>
    <mergeCell ref="A27:G27"/>
    <mergeCell ref="C20:G20"/>
    <mergeCell ref="C22:G25"/>
    <mergeCell ref="A4:G4"/>
    <mergeCell ref="A2:G2"/>
    <mergeCell ref="A30:G30"/>
    <mergeCell ref="A32:G32"/>
    <mergeCell ref="A8:G8"/>
    <mergeCell ref="D7:G7"/>
    <mergeCell ref="A10:G10"/>
    <mergeCell ref="A15:G15"/>
    <mergeCell ref="E11:G14"/>
    <mergeCell ref="E9:G9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Cliete Natalia S. Schonhofen</cp:lastModifiedBy>
  <cp:lastPrinted>2017-02-15T17:46:29Z</cp:lastPrinted>
  <dcterms:created xsi:type="dcterms:W3CDTF">1997-01-10T22:22:50Z</dcterms:created>
  <dcterms:modified xsi:type="dcterms:W3CDTF">2019-07-12T17:55:50Z</dcterms:modified>
  <cp:category/>
  <cp:version/>
  <cp:contentType/>
  <cp:contentStatus/>
</cp:coreProperties>
</file>